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C:\Users\jacqu\Desktop\"/>
    </mc:Choice>
  </mc:AlternateContent>
  <xr:revisionPtr revIDLastSave="0" documentId="8_{0B05A141-B352-4B8C-B1CE-9A4408BCA7A1}" xr6:coauthVersionLast="36" xr6:coauthVersionMax="36" xr10:uidLastSave="{00000000-0000-0000-0000-000000000000}"/>
  <bookViews>
    <workbookView xWindow="0" yWindow="0" windowWidth="20490" windowHeight="7455" xr2:uid="{00000000-000D-0000-FFFF-FFFF00000000}"/>
  </bookViews>
  <sheets>
    <sheet name="Sheet1" sheetId="1" r:id="rId1"/>
  </sheets>
  <calcPr calcId="1790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22" i="1" l="1"/>
  <c r="C22" i="1"/>
  <c r="B22" i="1"/>
  <c r="E22" i="1" s="1"/>
  <c r="F21" i="1"/>
  <c r="E21" i="1"/>
  <c r="F20" i="1"/>
  <c r="E20" i="1"/>
  <c r="D19" i="1"/>
  <c r="D23" i="1" s="1"/>
  <c r="C19" i="1"/>
  <c r="C23" i="1" s="1"/>
  <c r="B19" i="1"/>
  <c r="E19" i="1" s="1"/>
  <c r="F18" i="1"/>
  <c r="E18" i="1"/>
  <c r="F17" i="1"/>
  <c r="E17" i="1"/>
  <c r="F16" i="1"/>
  <c r="E16" i="1"/>
  <c r="F19" i="1" l="1"/>
  <c r="F22" i="1"/>
  <c r="B23" i="1"/>
  <c r="E23" i="1" l="1"/>
  <c r="F23" i="1"/>
  <c r="G23" i="1" l="1"/>
  <c r="G16" i="1"/>
  <c r="G18" i="1"/>
  <c r="G20" i="1"/>
  <c r="G22" i="1"/>
  <c r="G17" i="1"/>
  <c r="G19" i="1"/>
  <c r="G21" i="1"/>
</calcChain>
</file>

<file path=xl/sharedStrings.xml><?xml version="1.0" encoding="utf-8"?>
<sst xmlns="http://schemas.openxmlformats.org/spreadsheetml/2006/main" count="32" uniqueCount="24">
  <si>
    <t>ヒロ電器 2015年第2四半期AV機器売上</t>
  </si>
  <si>
    <t>（単位：千円）</t>
  </si>
  <si>
    <t>7月</t>
  </si>
  <si>
    <t>8月</t>
  </si>
  <si>
    <t>9月</t>
  </si>
  <si>
    <t>四半期合計</t>
  </si>
  <si>
    <t>平均</t>
  </si>
  <si>
    <t>構成比</t>
  </si>
  <si>
    <t>テレビ（42型以下）</t>
  </si>
  <si>
    <t>テレビ（42～50型）</t>
  </si>
  <si>
    <t>テレビ（50型以上）</t>
  </si>
  <si>
    <t>テレビ計</t>
  </si>
  <si>
    <t>携帯音楽プレーヤー</t>
  </si>
  <si>
    <t>ヘッドフォン</t>
  </si>
  <si>
    <t>オーディオ計</t>
  </si>
  <si>
    <t>合計</t>
  </si>
  <si>
    <t>ヒロ電器2015年第3四半期AV機器売上</t>
    <rPh sb="2" eb="4">
      <t>デンキ</t>
    </rPh>
    <rPh sb="8" eb="9">
      <t>ネン</t>
    </rPh>
    <rPh sb="9" eb="10">
      <t>ダイ</t>
    </rPh>
    <rPh sb="11" eb="14">
      <t>シハンキ</t>
    </rPh>
    <rPh sb="16" eb="18">
      <t>キキ</t>
    </rPh>
    <rPh sb="18" eb="20">
      <t>ウリアゲ</t>
    </rPh>
    <phoneticPr fontId="2"/>
  </si>
  <si>
    <t>（単位：千円）</t>
    <rPh sb="1" eb="3">
      <t>タンイ</t>
    </rPh>
    <rPh sb="4" eb="6">
      <t>センエン</t>
    </rPh>
    <phoneticPr fontId="2"/>
  </si>
  <si>
    <t>10月</t>
    <rPh sb="2" eb="3">
      <t>ガツ</t>
    </rPh>
    <phoneticPr fontId="2"/>
  </si>
  <si>
    <t>11月</t>
    <rPh sb="2" eb="3">
      <t>ガツ</t>
    </rPh>
    <phoneticPr fontId="2"/>
  </si>
  <si>
    <t>12月</t>
    <rPh sb="2" eb="3">
      <t>ガツ</t>
    </rPh>
    <phoneticPr fontId="2"/>
  </si>
  <si>
    <t>四半期合計</t>
    <rPh sb="0" eb="3">
      <t>シハンキ</t>
    </rPh>
    <rPh sb="3" eb="5">
      <t>ゴウケイ</t>
    </rPh>
    <phoneticPr fontId="2"/>
  </si>
  <si>
    <t>平均</t>
    <rPh sb="0" eb="2">
      <t>ヘイキン</t>
    </rPh>
    <phoneticPr fontId="2"/>
  </si>
  <si>
    <t>構成比</t>
    <rPh sb="0" eb="3">
      <t>コウセイヒ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</si>
</sst>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6" formatCode="&quot;¥&quot;#,##0;[Red]&quot;¥&quot;\-#,##0"/>
  </numFmts>
  <fonts count="7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4"/>
      <color theme="1"/>
      <name val="游ゴシック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6" fontId="5" fillId="0" borderId="0" applyFont="0" applyFill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>
      <alignment vertical="center"/>
    </xf>
    <xf numFmtId="0" fontId="0" fillId="0" borderId="0" xfId="0" applyFont="1">
      <alignment vertical="center"/>
    </xf>
    <xf numFmtId="0" fontId="3" fillId="0" borderId="0" xfId="0" applyFont="1">
      <alignment vertical="center"/>
    </xf>
    <xf numFmtId="0" fontId="1" fillId="2" borderId="2" xfId="0" applyFont="1" applyFill="1" applyBorder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/>
    </xf>
    <xf numFmtId="0" fontId="1" fillId="0" borderId="1" xfId="1" applyNumberFormat="1" applyFont="1" applyBorder="1">
      <alignment vertical="center"/>
    </xf>
    <xf numFmtId="0" fontId="6" fillId="0" borderId="0" xfId="0" applyFont="1">
      <alignment vertical="center"/>
    </xf>
    <xf numFmtId="0" fontId="1" fillId="0" borderId="1" xfId="0" applyNumberFormat="1" applyFont="1" applyBorder="1">
      <alignment vertical="center"/>
    </xf>
    <xf numFmtId="14" fontId="0" fillId="0" borderId="0" xfId="0" applyNumberFormat="1">
      <alignment vertical="center"/>
    </xf>
    <xf numFmtId="0" fontId="0" fillId="0" borderId="0" xfId="0" applyNumberFormat="1">
      <alignment vertical="center"/>
    </xf>
  </cellXfs>
  <cellStyles count="2">
    <cellStyle name="通貨" xfId="1" builtinId="7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23"/>
  <sheetViews>
    <sheetView tabSelected="1" workbookViewId="0"/>
  </sheetViews>
  <sheetFormatPr defaultRowHeight="18.75" x14ac:dyDescent="0.4"/>
  <cols>
    <col min="1" max="1" width="19.25" customWidth="1"/>
    <col min="2" max="4" width="11.25" customWidth="1"/>
    <col min="5" max="5" width="12.875" customWidth="1"/>
    <col min="7" max="7" width="13.75" customWidth="1"/>
  </cols>
  <sheetData>
    <row r="1" spans="1:8" ht="24" x14ac:dyDescent="0.4">
      <c r="A1" s="10" t="s">
        <v>0</v>
      </c>
    </row>
    <row r="2" spans="1:8" ht="19.5" x14ac:dyDescent="0.4">
      <c r="A2" s="3"/>
      <c r="B2" s="3"/>
      <c r="C2" s="3"/>
      <c r="D2" s="3"/>
      <c r="E2" s="3" t="s">
        <v>1</v>
      </c>
      <c r="F2" s="4"/>
      <c r="G2" s="4"/>
      <c r="H2" s="1"/>
    </row>
    <row r="3" spans="1:8" ht="19.5" x14ac:dyDescent="0.4">
      <c r="A3" s="5"/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1"/>
    </row>
    <row r="4" spans="1:8" ht="19.5" x14ac:dyDescent="0.4">
      <c r="A4" s="2" t="s">
        <v>8</v>
      </c>
      <c r="B4" s="9">
        <v>8475</v>
      </c>
      <c r="C4" s="9">
        <v>3337</v>
      </c>
      <c r="D4" s="9">
        <v>3000</v>
      </c>
      <c r="E4" s="9"/>
      <c r="F4" s="11"/>
      <c r="G4" s="2"/>
      <c r="H4" s="1"/>
    </row>
    <row r="5" spans="1:8" ht="19.5" x14ac:dyDescent="0.4">
      <c r="A5" s="2" t="s">
        <v>9</v>
      </c>
      <c r="B5" s="9">
        <v>15549</v>
      </c>
      <c r="C5" s="9">
        <v>8768</v>
      </c>
      <c r="D5" s="9">
        <v>6781</v>
      </c>
      <c r="E5" s="9"/>
      <c r="F5" s="11"/>
      <c r="G5" s="2"/>
      <c r="H5" s="1"/>
    </row>
    <row r="6" spans="1:8" ht="19.5" x14ac:dyDescent="0.4">
      <c r="A6" s="2" t="s">
        <v>10</v>
      </c>
      <c r="B6" s="9">
        <v>16896</v>
      </c>
      <c r="C6" s="9">
        <v>5376</v>
      </c>
      <c r="D6" s="9">
        <v>6272</v>
      </c>
      <c r="E6" s="9"/>
      <c r="F6" s="11"/>
      <c r="G6" s="2"/>
      <c r="H6" s="1"/>
    </row>
    <row r="7" spans="1:8" ht="19.5" x14ac:dyDescent="0.4">
      <c r="A7" s="7" t="s">
        <v>11</v>
      </c>
      <c r="B7" s="9"/>
      <c r="C7" s="9"/>
      <c r="D7" s="9"/>
      <c r="E7" s="9"/>
      <c r="F7" s="11"/>
      <c r="G7" s="2"/>
      <c r="H7" s="1"/>
    </row>
    <row r="8" spans="1:8" ht="19.5" x14ac:dyDescent="0.4">
      <c r="A8" s="2" t="s">
        <v>12</v>
      </c>
      <c r="B8" s="9">
        <v>1910</v>
      </c>
      <c r="C8" s="9">
        <v>1313</v>
      </c>
      <c r="D8" s="9">
        <v>1074</v>
      </c>
      <c r="E8" s="9"/>
      <c r="F8" s="11"/>
      <c r="G8" s="2"/>
      <c r="H8" s="1"/>
    </row>
    <row r="9" spans="1:8" ht="19.5" x14ac:dyDescent="0.4">
      <c r="A9" s="2" t="s">
        <v>13</v>
      </c>
      <c r="B9" s="9">
        <v>9807</v>
      </c>
      <c r="C9" s="9">
        <v>6338</v>
      </c>
      <c r="D9" s="9">
        <v>3946</v>
      </c>
      <c r="E9" s="9"/>
      <c r="F9" s="11"/>
      <c r="G9" s="2"/>
      <c r="H9" s="1"/>
    </row>
    <row r="10" spans="1:8" ht="19.5" x14ac:dyDescent="0.4">
      <c r="A10" s="7" t="s">
        <v>14</v>
      </c>
      <c r="B10" s="9"/>
      <c r="C10" s="9"/>
      <c r="D10" s="9"/>
      <c r="E10" s="9"/>
      <c r="F10" s="11"/>
      <c r="G10" s="2"/>
      <c r="H10" s="1"/>
    </row>
    <row r="11" spans="1:8" ht="19.5" x14ac:dyDescent="0.4">
      <c r="A11" s="8" t="s">
        <v>15</v>
      </c>
      <c r="B11" s="9"/>
      <c r="C11" s="9"/>
      <c r="D11" s="9"/>
      <c r="E11" s="9"/>
      <c r="F11" s="11"/>
      <c r="G11" s="2"/>
      <c r="H11" s="1"/>
    </row>
    <row r="13" spans="1:8" x14ac:dyDescent="0.4">
      <c r="A13" t="s">
        <v>16</v>
      </c>
    </row>
    <row r="14" spans="1:8" x14ac:dyDescent="0.4">
      <c r="E14" t="s">
        <v>17</v>
      </c>
      <c r="G14" s="12">
        <v>42012</v>
      </c>
    </row>
    <row r="15" spans="1:8" x14ac:dyDescent="0.4">
      <c r="B15" t="s">
        <v>18</v>
      </c>
      <c r="C15" t="s">
        <v>19</v>
      </c>
      <c r="D15" t="s">
        <v>20</v>
      </c>
      <c r="E15" t="s">
        <v>21</v>
      </c>
      <c r="F15" t="s">
        <v>22</v>
      </c>
      <c r="G15" t="s">
        <v>23</v>
      </c>
    </row>
    <row r="16" spans="1:8" x14ac:dyDescent="0.4">
      <c r="A16" t="s">
        <v>8</v>
      </c>
      <c r="B16">
        <v>2475</v>
      </c>
      <c r="C16">
        <v>2512</v>
      </c>
      <c r="D16">
        <v>3675</v>
      </c>
      <c r="E16">
        <f>SUM(B16:D16)</f>
        <v>8662</v>
      </c>
      <c r="F16">
        <f>AVERAGE(B16:D16)</f>
        <v>2887.3333333333335</v>
      </c>
      <c r="G16" s="13">
        <f>E16/$E$23</f>
        <v>0.1180446721814143</v>
      </c>
    </row>
    <row r="17" spans="1:7" x14ac:dyDescent="0.4">
      <c r="A17" t="s">
        <v>9</v>
      </c>
      <c r="B17">
        <v>3699</v>
      </c>
      <c r="C17">
        <v>5754</v>
      </c>
      <c r="D17">
        <v>7946</v>
      </c>
      <c r="E17">
        <f t="shared" ref="E17:E23" si="0">SUM(B17:D17)</f>
        <v>17399</v>
      </c>
      <c r="F17">
        <f t="shared" ref="F17:F23" si="1">AVERAGE(B17:D17)</f>
        <v>5799.666666666667</v>
      </c>
      <c r="G17" s="13">
        <f t="shared" ref="G17:G23" si="2">E17/$E$23</f>
        <v>0.2371114351517464</v>
      </c>
    </row>
    <row r="18" spans="1:7" x14ac:dyDescent="0.4">
      <c r="A18" t="s">
        <v>10</v>
      </c>
      <c r="B18">
        <v>3328</v>
      </c>
      <c r="C18">
        <v>6912</v>
      </c>
      <c r="D18">
        <v>10752</v>
      </c>
      <c r="E18">
        <f t="shared" si="0"/>
        <v>20992</v>
      </c>
      <c r="F18">
        <f t="shared" si="1"/>
        <v>6997.333333333333</v>
      </c>
      <c r="G18" s="13">
        <f t="shared" si="2"/>
        <v>0.28607639787950229</v>
      </c>
    </row>
    <row r="19" spans="1:7" x14ac:dyDescent="0.4">
      <c r="A19" t="s">
        <v>11</v>
      </c>
      <c r="B19">
        <f>SUM(B16:B18)</f>
        <v>9502</v>
      </c>
      <c r="C19">
        <f t="shared" ref="C19:D19" si="3">SUM(C16:C18)</f>
        <v>15178</v>
      </c>
      <c r="D19">
        <f t="shared" si="3"/>
        <v>22373</v>
      </c>
      <c r="E19">
        <f t="shared" si="0"/>
        <v>47053</v>
      </c>
      <c r="F19">
        <f t="shared" si="1"/>
        <v>15684.333333333334</v>
      </c>
      <c r="G19" s="13">
        <f t="shared" si="2"/>
        <v>0.64123250521266306</v>
      </c>
    </row>
    <row r="20" spans="1:7" x14ac:dyDescent="0.4">
      <c r="A20" t="s">
        <v>12</v>
      </c>
      <c r="B20">
        <v>995</v>
      </c>
      <c r="C20">
        <v>955</v>
      </c>
      <c r="D20">
        <v>875</v>
      </c>
      <c r="E20">
        <f t="shared" si="0"/>
        <v>2825</v>
      </c>
      <c r="F20">
        <f t="shared" si="1"/>
        <v>941.66666666666663</v>
      </c>
      <c r="G20" s="13">
        <f t="shared" si="2"/>
        <v>3.849875304923752E-2</v>
      </c>
    </row>
    <row r="21" spans="1:7" x14ac:dyDescent="0.4">
      <c r="A21" t="s">
        <v>13</v>
      </c>
      <c r="B21">
        <v>4784</v>
      </c>
      <c r="C21">
        <v>9149</v>
      </c>
      <c r="D21">
        <v>9568</v>
      </c>
      <c r="E21">
        <f t="shared" si="0"/>
        <v>23501</v>
      </c>
      <c r="F21">
        <f t="shared" si="1"/>
        <v>7833.666666666667</v>
      </c>
      <c r="G21" s="13">
        <f t="shared" si="2"/>
        <v>0.32026874173809944</v>
      </c>
    </row>
    <row r="22" spans="1:7" x14ac:dyDescent="0.4">
      <c r="A22" t="s">
        <v>14</v>
      </c>
      <c r="B22">
        <f>SUM(B20:B21)</f>
        <v>5779</v>
      </c>
      <c r="C22">
        <f t="shared" ref="C22:D22" si="4">SUM(C20:C21)</f>
        <v>10104</v>
      </c>
      <c r="D22">
        <f t="shared" si="4"/>
        <v>10443</v>
      </c>
      <c r="E22">
        <f t="shared" si="0"/>
        <v>26326</v>
      </c>
      <c r="F22">
        <f t="shared" si="1"/>
        <v>8775.3333333333339</v>
      </c>
      <c r="G22" s="13">
        <f t="shared" si="2"/>
        <v>0.35876749478733699</v>
      </c>
    </row>
    <row r="23" spans="1:7" x14ac:dyDescent="0.4">
      <c r="A23" t="s">
        <v>15</v>
      </c>
      <c r="B23">
        <f>B19+B22</f>
        <v>15281</v>
      </c>
      <c r="C23">
        <f t="shared" ref="C23:D23" si="5">C19+C22</f>
        <v>25282</v>
      </c>
      <c r="D23">
        <f t="shared" si="5"/>
        <v>32816</v>
      </c>
      <c r="E23">
        <f t="shared" si="0"/>
        <v>73379</v>
      </c>
      <c r="F23">
        <f t="shared" si="1"/>
        <v>24459.666666666668</v>
      </c>
      <c r="G23" s="13">
        <f t="shared" si="2"/>
        <v>1</v>
      </c>
    </row>
  </sheetData>
  <phoneticPr fontId="2"/>
  <pageMargins left="0.7" right="0.7" top="0.75" bottom="0.75" header="0.3" footer="0.3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小舘由典</dc:creator>
  <cp:lastModifiedBy>Start Your Engin Inc. M.Ehara</cp:lastModifiedBy>
  <dcterms:created xsi:type="dcterms:W3CDTF">2015-09-10T22:08:20Z</dcterms:created>
  <dcterms:modified xsi:type="dcterms:W3CDTF">2018-09-23T07:03:33Z</dcterms:modified>
</cp:coreProperties>
</file>